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2"/>
  </bookViews>
  <sheets>
    <sheet name="січ(тимч.)" sheetId="1" r:id="rId1"/>
    <sheet name="лютий(тимч.)" sheetId="2" r:id="rId2"/>
    <sheet name="лютий" sheetId="3" r:id="rId3"/>
  </sheets>
  <definedNames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<sst xmlns="http://schemas.openxmlformats.org/spreadsheetml/2006/main" count="312" uniqueCount="55">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</sst>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92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94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5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88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88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88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88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88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88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88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88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9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88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88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88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88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88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88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9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88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88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88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88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88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88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88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88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88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88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88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88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88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88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88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97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88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88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88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88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88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88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88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88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88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88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88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88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88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88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88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88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88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88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88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88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88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88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88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88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88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88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88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88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88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88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88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90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90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9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90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90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90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90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97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90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97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90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9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90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90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90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90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88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88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88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88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88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88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88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88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88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88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8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88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88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88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88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88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9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5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88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88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88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88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88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88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9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88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88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88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88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88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88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9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88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88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88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88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88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88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88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88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88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88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88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88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88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88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88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88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88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88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88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88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88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90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90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90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90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90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88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88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88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8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9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3" sqref="O9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91" customWidth="1"/>
    <col min="14" max="14" width="8.25390625" style="0" customWidth="1"/>
    <col min="15" max="15" width="10.87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1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80742.2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>
        <v>11904</v>
      </c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69746.99999999997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263362.6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13450.800000000001</v>
      </c>
      <c r="N9" s="68">
        <f t="shared" si="0"/>
        <v>7202.2</v>
      </c>
      <c r="O9" s="68">
        <f t="shared" si="0"/>
        <v>30524.5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114370.2</v>
      </c>
      <c r="AG9" s="95">
        <f>AG10+AG15+AG24+AG33+AG47+AG52+AG54+AG61+AG62+AG71+AG72+AG76+AG88+AG81+AG83+AG82+AG69+AG89+AG91+AG90+AG70+AG40+AG92</f>
        <v>162391.9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>
        <v>1728.3</v>
      </c>
      <c r="N10" s="67">
        <v>5.1</v>
      </c>
      <c r="O10" s="71">
        <v>21.1</v>
      </c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7844.200000000001</v>
      </c>
      <c r="AG10" s="88">
        <f>B10+C10-AF10</f>
        <v>13085.899999999998</v>
      </c>
      <c r="AI10" s="6"/>
    </row>
    <row r="11" spans="1:35" ht="15.75">
      <c r="A11" s="3" t="s">
        <v>5</v>
      </c>
      <c r="B11" s="22">
        <v>18725.4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>
        <v>10</v>
      </c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7410.4</v>
      </c>
      <c r="AG11" s="88">
        <f>B11+C11-AF11</f>
        <v>11374.400000000003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>
        <v>7.1</v>
      </c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68.7</v>
      </c>
      <c r="AG12" s="88">
        <f>B12+C12-AF12</f>
        <v>639.9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1419.4999999999986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88">
        <f t="shared" si="2"/>
        <v>70.70000000000005</v>
      </c>
      <c r="N14" s="67">
        <f t="shared" si="2"/>
        <v>5.1</v>
      </c>
      <c r="O14" s="67">
        <f t="shared" si="2"/>
        <v>4.000000000000002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365.0999999999999</v>
      </c>
      <c r="AG14" s="88">
        <f>AG10-AG11-AG12-AG13</f>
        <v>1071.5999999999945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88">
        <f aca="true" t="shared" si="3" ref="AG15:AG31">B15+C15-AF15</f>
        <v>75894.5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12351.8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9">
        <f t="shared" si="3"/>
        <v>24587.699999999993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88">
        <f t="shared" si="3"/>
        <v>34551.8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88">
        <f t="shared" si="3"/>
        <v>5323.4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88">
        <f t="shared" si="3"/>
        <v>30835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88">
        <f t="shared" si="3"/>
        <v>1036.9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88">
        <f t="shared" si="3"/>
        <v>4361.8000000000075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4030.7+430.2</f>
        <v>4460.9</v>
      </c>
      <c r="O24" s="71">
        <v>29.9</v>
      </c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15327.3</v>
      </c>
      <c r="AG24" s="88">
        <f t="shared" si="3"/>
        <v>23832.000000000004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9">
        <f t="shared" si="3"/>
        <v>6143.200000000001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4460.9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15327.3</v>
      </c>
      <c r="AG32" s="88">
        <f>AG24-AG30</f>
        <v>23741.100000000002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88">
        <f aca="true" t="shared" si="6" ref="AG33:AG38">B33+C33-AF33</f>
        <v>417.40000000000003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88">
        <f t="shared" si="6"/>
        <v>204.49999999999997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88">
        <f t="shared" si="6"/>
        <v>161.1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51.80000000000007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88">
        <f aca="true" t="shared" si="8" ref="AG40:AG45">B40+C40-AF40</f>
        <v>969.9999999999999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88">
        <f t="shared" si="8"/>
        <v>782.9999999999999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88">
        <f t="shared" si="8"/>
        <v>152.9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88">
        <f>AG40-AG41-AG42-AG43-AG44-AG45</f>
        <v>31.599999999999994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88">
        <f>B47+C47-AF47</f>
        <v>5089.699999999999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88">
        <f>B49+C49-AF49</f>
        <v>3948.9999999999995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88">
        <f>AG47-AG49-AG48</f>
        <v>1140.6999999999994</v>
      </c>
      <c r="AI51" s="6"/>
    </row>
    <row r="52" spans="1:35" ht="15" customHeight="1">
      <c r="A52" s="4" t="s">
        <v>0</v>
      </c>
      <c r="B52" s="22">
        <v>6888.5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88">
        <f aca="true" t="shared" si="11" ref="AG52:AG59">B52+C52-AF52</f>
        <v>7930.5</v>
      </c>
      <c r="AI52" s="6"/>
    </row>
    <row r="53" spans="1:35" ht="15" customHeight="1">
      <c r="A53" s="3" t="s">
        <v>2</v>
      </c>
      <c r="B53" s="22">
        <v>2630.3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3816.7000000000003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88">
        <f t="shared" si="11"/>
        <v>1756.7000000000003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88">
        <f t="shared" si="11"/>
        <v>828.7999999999998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474.5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88">
        <f>AG54-AG55-AG57-AG59-AG56-AG58</f>
        <v>424.50000000000045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>
        <v>11.6</v>
      </c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28.5</v>
      </c>
      <c r="AG61" s="88">
        <f aca="true" t="shared" si="14" ref="AG61:AG67">B61+C61-AF61</f>
        <v>51.5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>
        <v>56.2</v>
      </c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1325</v>
      </c>
      <c r="AG62" s="88">
        <f t="shared" si="14"/>
        <v>3947.7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88">
        <f t="shared" si="14"/>
        <v>1591.8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>
        <v>24.7</v>
      </c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55.8</v>
      </c>
      <c r="AG65" s="88">
        <f t="shared" si="14"/>
        <v>346.2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>
        <v>21.4</v>
      </c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22.9</v>
      </c>
      <c r="AG66" s="88">
        <f t="shared" si="14"/>
        <v>297.8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381.1</v>
      </c>
      <c r="AG68" s="88">
        <f>AG62-AG63-AG66-AG67-AG65-AG64</f>
        <v>1131.8999999999994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90">
        <f aca="true" t="shared" si="16" ref="AG69:AG92">B69+C69-AF69</f>
        <v>920.0999999999999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v>2685.4</v>
      </c>
      <c r="C72" s="22">
        <v>95.7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90">
        <f t="shared" si="16"/>
        <v>2365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80.6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90">
        <f t="shared" si="16"/>
        <v>271.99999999999994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59.6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90">
        <f t="shared" si="16"/>
        <v>140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90">
        <f t="shared" si="16"/>
        <v>90.20000000000002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  <c r="AI88" s="6"/>
    </row>
    <row r="89" spans="1:35" ht="15.75">
      <c r="A89" s="4" t="s">
        <v>50</v>
      </c>
      <c r="B89" s="22">
        <v>8854.6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88">
        <f t="shared" si="16"/>
        <v>2993.3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88">
        <f t="shared" si="16"/>
        <v>3773.5999999999995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1666.6999999999998</v>
      </c>
      <c r="AH91" s="11"/>
      <c r="AI91" s="6"/>
    </row>
    <row r="92" spans="1:34" ht="15.75">
      <c r="A92" s="4" t="s">
        <v>37</v>
      </c>
      <c r="B92" s="22">
        <v>46563.6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>
        <v>30405.7</v>
      </c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40107.7</v>
      </c>
      <c r="AG92" s="88">
        <f t="shared" si="16"/>
        <v>16157.900000000001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263362.6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8">
        <f t="shared" si="17"/>
        <v>13450.800000000001</v>
      </c>
      <c r="N94" s="82">
        <f t="shared" si="17"/>
        <v>7202.2</v>
      </c>
      <c r="O94" s="82">
        <f t="shared" si="17"/>
        <v>30524.5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114370.2</v>
      </c>
      <c r="AG94" s="83">
        <f>AG10+AG15+AG24+AG33+AG47+AG52+AG54+AG61+AG62+AG69+AG71+AG72+AG76+AG81+AG82+AG83+AG88+AG89+AG90+AG91+AG70+AG40+AG92</f>
        <v>162391.9</v>
      </c>
    </row>
    <row r="95" spans="1:33" ht="15.75">
      <c r="A95" s="3" t="s">
        <v>5</v>
      </c>
      <c r="B95" s="22">
        <f aca="true" t="shared" si="18" ref="B95:AD95">B11+B17+B26+B34+B55+B63+B73+B41+B77+B48</f>
        <v>85942.90000000001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36808.8</v>
      </c>
      <c r="AG95" s="71">
        <f>B95+C95-AF95</f>
        <v>49505.100000000006</v>
      </c>
    </row>
    <row r="96" spans="1:33" ht="15.75">
      <c r="A96" s="3" t="s">
        <v>2</v>
      </c>
      <c r="B96" s="22">
        <f aca="true" t="shared" si="19" ref="B96:AD96">B12+B20+B29+B36+B57+B66+B44+B80+B74+B53</f>
        <v>40285.5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4890.5</v>
      </c>
      <c r="AG96" s="71">
        <f>B96+C96-AF96</f>
        <v>36658.3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2561.7</v>
      </c>
      <c r="AG98" s="71">
        <f>B98+C98-AF98</f>
        <v>5672.099999999999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5745.299999999999</v>
      </c>
    </row>
    <row r="100" spans="1:33" ht="12.75">
      <c r="A100" s="1" t="s">
        <v>35</v>
      </c>
      <c r="B100" s="2">
        <f aca="true" t="shared" si="24" ref="B100:AD100">B94-B95-B96-B97-B98-B99</f>
        <v>120639.49999999997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9">
        <f t="shared" si="24"/>
        <v>10983.2</v>
      </c>
      <c r="N100" s="84">
        <f t="shared" si="24"/>
        <v>4652</v>
      </c>
      <c r="O100" s="84">
        <f t="shared" si="24"/>
        <v>30461.3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67550.7</v>
      </c>
      <c r="AG100" s="84">
        <f>AG94-AG95-AG96-AG97-AG98-AG99</f>
        <v>64811.09999999998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2019-02-15T14:34:43Z</cp:lastPrinted>
  <dcterms:created xsi:type="dcterms:W3CDTF">2002-11-05T08:53:00Z</dcterms:created>
  <dcterms:modified xsi:type="dcterms:W3CDTF">2019-02-18T12:41:49Z</dcterms:modified>
  <cp:category/>
  <cp:version/>
  <cp:contentType/>
  <cp:contentStatus/>
</cp:coreProperties>
</file>